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ilj-my.sharepoint.com/personal/barteljmi_aluo_uni-lj_si/Documents/Namizje/MILENA 2026/EVIDENČNA JAVNA NAROČILA/EJN040-2026 ELEKTRO DELA/"/>
    </mc:Choice>
  </mc:AlternateContent>
  <xr:revisionPtr revIDLastSave="44" documentId="8_{88E2CA86-47CB-48EF-B176-6E538F3A1CB9}" xr6:coauthVersionLast="47" xr6:coauthVersionMax="47" xr10:uidLastSave="{50AB8AB7-AB36-4947-B0CF-C92EBD6FE5D4}"/>
  <bookViews>
    <workbookView xWindow="-120" yWindow="-120" windowWidth="29040" windowHeight="15720" activeTab="2" xr2:uid="{4A39F7F0-CD1C-4EB6-A0DF-8D85F880C7DC}"/>
  </bookViews>
  <sheets>
    <sheet name="SKUPAJ" sheetId="1" r:id="rId1"/>
    <sheet name="DOLENJSKA CESTA 83" sheetId="2" r:id="rId2"/>
    <sheet name="ERJAVČEVA CESTA 2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13" i="3" l="1"/>
  <c r="G12" i="3"/>
  <c r="G11" i="3"/>
  <c r="G10" i="3"/>
  <c r="G9" i="3"/>
  <c r="G8" i="3"/>
  <c r="G7" i="3"/>
  <c r="G6" i="3"/>
  <c r="G5" i="3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5" i="2"/>
  <c r="G22" i="2" s="1"/>
  <c r="D17" i="1"/>
  <c r="E16" i="1"/>
  <c r="E17" i="1" s="1"/>
  <c r="E15" i="1"/>
  <c r="G14" i="3" l="1"/>
  <c r="G16" i="3" s="1"/>
  <c r="G21" i="3" s="1"/>
  <c r="G23" i="3" s="1"/>
  <c r="G24" i="2"/>
  <c r="G29" i="2" s="1"/>
  <c r="G31" i="2" s="1"/>
  <c r="G25" i="3" l="1"/>
  <c r="G26" i="3" s="1"/>
  <c r="G33" i="2"/>
  <c r="G34" i="2" s="1"/>
</calcChain>
</file>

<file path=xl/sharedStrings.xml><?xml version="1.0" encoding="utf-8"?>
<sst xmlns="http://schemas.openxmlformats.org/spreadsheetml/2006/main" count="123" uniqueCount="73">
  <si>
    <t>UNIVERZA V LJUBLJANI</t>
  </si>
  <si>
    <t xml:space="preserve">                            </t>
  </si>
  <si>
    <t>AKADEMIJA ZA LIKOVNO UMETNOST IN OBLIKOVANJE</t>
  </si>
  <si>
    <t>Erjavčeva cesta 23</t>
  </si>
  <si>
    <t>1000 Ljubljana</t>
  </si>
  <si>
    <t>Lokacija</t>
  </si>
  <si>
    <t>EUR (brez DDV)</t>
  </si>
  <si>
    <t>EUR (z DDV)</t>
  </si>
  <si>
    <t>Erjavčeva cesta</t>
  </si>
  <si>
    <t>Dolenjska cesta</t>
  </si>
  <si>
    <t>Ponudba št. ____________ Elektro dela Erjavčeva in Dolenjska cesta</t>
  </si>
  <si>
    <t xml:space="preserve">Ponudnik: </t>
  </si>
  <si>
    <t>Št. ponudbe:</t>
  </si>
  <si>
    <t>SKUPAJ</t>
  </si>
  <si>
    <t>obračun bo izveden po dejansko porabljenem materialu in času!!!</t>
  </si>
  <si>
    <t>EM</t>
  </si>
  <si>
    <t>KOL</t>
  </si>
  <si>
    <t>CENA / EM</t>
  </si>
  <si>
    <t>VREDNOST</t>
  </si>
  <si>
    <t>1.</t>
  </si>
  <si>
    <t>Izvedba pripravljalnih del</t>
  </si>
  <si>
    <t>kpl</t>
  </si>
  <si>
    <t>2.</t>
  </si>
  <si>
    <t>Dobava in dograditev 5P 16A vtičnica za parapetni kanal in priklop kabla</t>
  </si>
  <si>
    <t>kos</t>
  </si>
  <si>
    <t>3.</t>
  </si>
  <si>
    <t>Dobava in polaganje kabla NYM 5x2,5</t>
  </si>
  <si>
    <t>m</t>
  </si>
  <si>
    <t>4.</t>
  </si>
  <si>
    <t>Dograditev v razdelilnik 3P C16A inštalacijski odklopnik z ožičenjem in priklopom kabla</t>
  </si>
  <si>
    <t>5.</t>
  </si>
  <si>
    <t>Dobava in montaža kabelske police PK100 z pritrditvijo z perforiranim trakom na strop (spust police na obstoječo višino)</t>
  </si>
  <si>
    <t>6.</t>
  </si>
  <si>
    <t xml:space="preserve">Dobava in polaganje kabla NYM 3x1,5 </t>
  </si>
  <si>
    <t>7.</t>
  </si>
  <si>
    <t>Montaža svetilke nove</t>
  </si>
  <si>
    <t>8.</t>
  </si>
  <si>
    <t>Montaža svetilke demontirane iz EC</t>
  </si>
  <si>
    <t>9.</t>
  </si>
  <si>
    <t>Dobava in polaganje žica AL fi8 legura</t>
  </si>
  <si>
    <t>10.</t>
  </si>
  <si>
    <t>Dobava in montaža strešni nosilec za opečno kritino</t>
  </si>
  <si>
    <t>11.</t>
  </si>
  <si>
    <t>Dobava in montaža zidni nosilec</t>
  </si>
  <si>
    <t>12.</t>
  </si>
  <si>
    <t>Dobava in montaža žlebna sponka</t>
  </si>
  <si>
    <t>13.</t>
  </si>
  <si>
    <t>Dobava in montaža sponke žica/žica</t>
  </si>
  <si>
    <t>14.</t>
  </si>
  <si>
    <t>Dobava in montaža mehanske zaščite</t>
  </si>
  <si>
    <t>15.</t>
  </si>
  <si>
    <t>Izvedba merilnega spoja z sponko valjanec/žica</t>
  </si>
  <si>
    <t>16.</t>
  </si>
  <si>
    <t>Preizkus neprekinjenosti strelovoda po izvedenih delih</t>
  </si>
  <si>
    <t>17.</t>
  </si>
  <si>
    <t>Drobni montažni in vezni material</t>
  </si>
  <si>
    <t>18.</t>
  </si>
  <si>
    <t>Nepredvidena dela 10%</t>
  </si>
  <si>
    <t>%</t>
  </si>
  <si>
    <t xml:space="preserve">3 REKAPITULACIJA </t>
  </si>
  <si>
    <t>DDV</t>
  </si>
  <si>
    <t>lokacija</t>
  </si>
  <si>
    <t>DOGRADITEV STRELOVOD D.C.</t>
  </si>
  <si>
    <t>Dobava namizni razdelilec z 2x šuko vtičnico</t>
  </si>
  <si>
    <t>Dobava kabel NYM 3x2,5</t>
  </si>
  <si>
    <t>Dobava NIK kanal 30x17 samolepilni</t>
  </si>
  <si>
    <t>Dobava kabel 3x0,75</t>
  </si>
  <si>
    <t>Dobava doza+nosilec+okvir+2x vtičnica</t>
  </si>
  <si>
    <t>razvodna doza NO ali PO</t>
  </si>
  <si>
    <t>drobni vezni in montažni material (sponke, vijaki, vložki, …)</t>
  </si>
  <si>
    <t>Delo delavca (demontaže svetilk, projektorja, kanalov, montaže svetilk, prestavitve kablov, prestavitve omrežnih kablov, prestavitev WIFI oddajnika, vgradnja potopnih vtičnic…)</t>
  </si>
  <si>
    <t>ure</t>
  </si>
  <si>
    <t>MANJŠA ELEKTRO DELA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</si>
</sst>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SIT&quot;"/>
    <numFmt numFmtId="165" formatCode="#,##0.00\ [$EUR]"/>
  </numFmts>
  <fonts count="12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Aptos Narrow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  <charset val="238"/>
    </font>
    <font>
      <b/>
      <sz val="10"/>
      <color indexed="12"/>
      <name val="Arial"/>
      <family val="2"/>
    </font>
    <font>
      <b/>
      <sz val="10"/>
      <color indexed="8"/>
      <name val="Arial"/>
      <family val="2"/>
    </font>
    <font>
      <b/>
      <sz val="10"/>
      <color indexed="10"/>
      <name val="Arial"/>
      <family val="2"/>
    </font>
    <font>
      <sz val="8"/>
      <name val="Aptos Narrow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ck">
        <color indexed="64"/>
      </top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3" fillId="0" borderId="0"/>
  </cellStyleXfs>
  <cellXfs count="54">
    <xf numFmtId="0" fontId="0" fillId="0" borderId="0" xfId="0"/>
    <xf numFmtId="0" fontId="4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2" borderId="0" xfId="0" applyFill="1"/>
    <xf numFmtId="0" fontId="0" fillId="0" borderId="5" xfId="0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49" fontId="3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4" fontId="5" fillId="0" borderId="0" xfId="0" applyNumberFormat="1" applyFont="1" applyAlignment="1">
      <alignment vertical="center" wrapText="1"/>
    </xf>
    <xf numFmtId="4" fontId="5" fillId="0" borderId="0" xfId="0" applyNumberFormat="1" applyFont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vertical="center"/>
    </xf>
    <xf numFmtId="4" fontId="6" fillId="0" borderId="0" xfId="0" applyNumberFormat="1" applyFont="1" applyAlignment="1">
      <alignment vertical="center" wrapText="1"/>
    </xf>
    <xf numFmtId="1" fontId="6" fillId="0" borderId="0" xfId="0" applyNumberFormat="1" applyFont="1" applyAlignment="1">
      <alignment horizontal="center" vertical="center"/>
    </xf>
    <xf numFmtId="1" fontId="6" fillId="0" borderId="0" xfId="0" applyNumberFormat="1" applyFont="1" applyAlignment="1">
      <alignment vertical="center"/>
    </xf>
    <xf numFmtId="4" fontId="6" fillId="0" borderId="0" xfId="0" applyNumberFormat="1" applyFont="1" applyAlignment="1">
      <alignment vertical="center"/>
    </xf>
    <xf numFmtId="0" fontId="7" fillId="0" borderId="9" xfId="0" applyFont="1" applyBorder="1" applyAlignment="1">
      <alignment vertical="center"/>
    </xf>
    <xf numFmtId="4" fontId="7" fillId="0" borderId="10" xfId="0" applyNumberFormat="1" applyFont="1" applyBorder="1" applyAlignment="1">
      <alignment vertical="center" wrapText="1"/>
    </xf>
    <xf numFmtId="1" fontId="7" fillId="0" borderId="10" xfId="0" applyNumberFormat="1" applyFont="1" applyBorder="1" applyAlignment="1">
      <alignment vertical="center"/>
    </xf>
    <xf numFmtId="4" fontId="7" fillId="0" borderId="10" xfId="0" applyNumberFormat="1" applyFont="1" applyBorder="1" applyAlignment="1">
      <alignment vertical="center"/>
    </xf>
    <xf numFmtId="4" fontId="7" fillId="0" borderId="11" xfId="0" applyNumberFormat="1" applyFont="1" applyBorder="1" applyAlignment="1">
      <alignment vertical="center"/>
    </xf>
    <xf numFmtId="0" fontId="7" fillId="0" borderId="0" xfId="0" applyFont="1" applyAlignment="1">
      <alignment vertical="center"/>
    </xf>
    <xf numFmtId="4" fontId="7" fillId="0" borderId="0" xfId="0" applyNumberFormat="1" applyFont="1" applyAlignment="1">
      <alignment vertical="center" wrapText="1"/>
    </xf>
    <xf numFmtId="1" fontId="7" fillId="0" borderId="0" xfId="0" applyNumberFormat="1" applyFont="1" applyAlignment="1">
      <alignment vertical="center"/>
    </xf>
    <xf numFmtId="4" fontId="7" fillId="0" borderId="0" xfId="0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4" fontId="8" fillId="0" borderId="0" xfId="0" applyNumberFormat="1" applyFont="1" applyAlignment="1">
      <alignment vertical="center" wrapText="1"/>
    </xf>
    <xf numFmtId="4" fontId="5" fillId="0" borderId="0" xfId="0" applyNumberFormat="1" applyFont="1" applyAlignment="1">
      <alignment vertical="center"/>
    </xf>
    <xf numFmtId="165" fontId="9" fillId="0" borderId="0" xfId="0" applyNumberFormat="1" applyFont="1" applyAlignment="1">
      <alignment vertical="center"/>
    </xf>
    <xf numFmtId="4" fontId="9" fillId="0" borderId="0" xfId="0" applyNumberFormat="1" applyFont="1" applyAlignment="1">
      <alignment vertical="center" wrapText="1"/>
    </xf>
    <xf numFmtId="4" fontId="9" fillId="0" borderId="12" xfId="0" applyNumberFormat="1" applyFont="1" applyBorder="1" applyAlignment="1">
      <alignment vertical="center" wrapText="1"/>
    </xf>
    <xf numFmtId="4" fontId="8" fillId="0" borderId="12" xfId="0" applyNumberFormat="1" applyFont="1" applyBorder="1" applyAlignment="1">
      <alignment vertical="center" wrapText="1"/>
    </xf>
    <xf numFmtId="4" fontId="5" fillId="0" borderId="12" xfId="0" applyNumberFormat="1" applyFont="1" applyBorder="1" applyAlignment="1">
      <alignment vertical="center"/>
    </xf>
    <xf numFmtId="165" fontId="9" fillId="0" borderId="12" xfId="0" applyNumberFormat="1" applyFont="1" applyBorder="1" applyAlignment="1">
      <alignment vertical="center"/>
    </xf>
    <xf numFmtId="9" fontId="6" fillId="0" borderId="0" xfId="1" applyFont="1" applyBorder="1" applyAlignment="1">
      <alignment vertical="center"/>
    </xf>
    <xf numFmtId="4" fontId="10" fillId="0" borderId="12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4" fontId="5" fillId="0" borderId="1" xfId="0" applyNumberFormat="1" applyFont="1" applyBorder="1" applyAlignment="1">
      <alignment vertical="center" wrapText="1"/>
    </xf>
    <xf numFmtId="4" fontId="5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4" fontId="6" fillId="0" borderId="1" xfId="0" applyNumberFormat="1" applyFont="1" applyBorder="1" applyAlignment="1">
      <alignment vertical="center" wrapText="1"/>
    </xf>
    <xf numFmtId="1" fontId="6" fillId="0" borderId="1" xfId="0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vertical="center"/>
    </xf>
    <xf numFmtId="4" fontId="6" fillId="3" borderId="1" xfId="0" applyNumberFormat="1" applyFont="1" applyFill="1" applyBorder="1" applyAlignment="1">
      <alignment vertical="center"/>
    </xf>
    <xf numFmtId="4" fontId="6" fillId="0" borderId="1" xfId="0" applyNumberFormat="1" applyFont="1" applyBorder="1" applyAlignment="1">
      <alignment vertical="center"/>
    </xf>
    <xf numFmtId="4" fontId="3" fillId="0" borderId="1" xfId="0" applyNumberFormat="1" applyFont="1" applyBorder="1" applyAlignment="1">
      <alignment vertical="center" wrapText="1"/>
    </xf>
  </cellXfs>
  <cellStyles count="4">
    <cellStyle name="Navadno" xfId="0" builtinId="0"/>
    <cellStyle name="Navadno 2" xfId="3" xr:uid="{4785D5DE-9A07-41E5-A614-087BA90FA944}"/>
    <cellStyle name="Navadno 5" xfId="2" xr:uid="{FFA28494-2AD0-4E2C-9658-1CF27B29B5D8}"/>
    <cellStyle name="Odstote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AB264-EA13-4F9D-A354-B3C12125F95F}">
  <dimension ref="A4:E22"/>
  <sheetViews>
    <sheetView topLeftCell="A10" workbookViewId="0">
      <selection activeCell="C17" sqref="C17"/>
    </sheetView>
  </sheetViews>
  <sheetFormatPr defaultRowHeight="15" x14ac:dyDescent="0.25"/>
  <cols>
    <col min="2" max="2" width="6" customWidth="1"/>
    <col min="3" max="3" width="18.7109375" customWidth="1"/>
    <col min="4" max="4" width="29.85546875" customWidth="1"/>
    <col min="5" max="5" width="23.5703125" customWidth="1"/>
  </cols>
  <sheetData>
    <row r="4" spans="1:5" x14ac:dyDescent="0.25">
      <c r="A4" s="1" t="s">
        <v>0</v>
      </c>
      <c r="D4" t="s">
        <v>1</v>
      </c>
    </row>
    <row r="5" spans="1:5" x14ac:dyDescent="0.25">
      <c r="A5" s="1" t="s">
        <v>2</v>
      </c>
    </row>
    <row r="6" spans="1:5" x14ac:dyDescent="0.25">
      <c r="A6" s="1" t="s">
        <v>3</v>
      </c>
    </row>
    <row r="7" spans="1:5" x14ac:dyDescent="0.25">
      <c r="A7" s="1" t="s">
        <v>4</v>
      </c>
    </row>
    <row r="10" spans="1:5" x14ac:dyDescent="0.25">
      <c r="A10" s="6" t="s">
        <v>10</v>
      </c>
      <c r="B10" s="6"/>
      <c r="C10" s="6"/>
      <c r="D10" s="6"/>
    </row>
    <row r="11" spans="1:5" x14ac:dyDescent="0.25">
      <c r="A11" t="s">
        <v>11</v>
      </c>
    </row>
    <row r="12" spans="1:5" x14ac:dyDescent="0.25">
      <c r="A12" t="s">
        <v>12</v>
      </c>
    </row>
    <row r="14" spans="1:5" x14ac:dyDescent="0.25">
      <c r="B14" s="5" t="s">
        <v>5</v>
      </c>
      <c r="C14" s="3"/>
      <c r="D14" s="3" t="s">
        <v>6</v>
      </c>
      <c r="E14" s="2" t="s">
        <v>7</v>
      </c>
    </row>
    <row r="15" spans="1:5" ht="31.5" customHeight="1" x14ac:dyDescent="0.25">
      <c r="B15" s="4">
        <v>1</v>
      </c>
      <c r="C15" s="4" t="s">
        <v>9</v>
      </c>
      <c r="D15" s="2"/>
      <c r="E15" s="2">
        <f>SUM(D15*(22%))+D15</f>
        <v>0</v>
      </c>
    </row>
    <row r="16" spans="1:5" ht="45" customHeight="1" thickBot="1" x14ac:dyDescent="0.3">
      <c r="B16" s="2">
        <v>2</v>
      </c>
      <c r="C16" s="7" t="s">
        <v>8</v>
      </c>
      <c r="D16" s="7"/>
      <c r="E16" s="2">
        <f>SUM(D16*(22%))+D16</f>
        <v>0</v>
      </c>
    </row>
    <row r="17" spans="3:5" ht="15.75" thickBot="1" x14ac:dyDescent="0.3">
      <c r="C17" s="8" t="s">
        <v>13</v>
      </c>
      <c r="D17" s="9">
        <f>SUM(D15+D16)</f>
        <v>0</v>
      </c>
      <c r="E17" s="10">
        <f>SUM(E15+E16)</f>
        <v>0</v>
      </c>
    </row>
    <row r="22" spans="3:5" x14ac:dyDescent="0.25">
      <c r="C22" s="11" t="s">
        <v>14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65B20-687F-4039-B1D4-8C96E3F868E5}">
  <dimension ref="B3:G34"/>
  <sheetViews>
    <sheetView topLeftCell="A17" workbookViewId="0">
      <selection activeCell="B8" sqref="B8"/>
    </sheetView>
  </sheetViews>
  <sheetFormatPr defaultRowHeight="15" x14ac:dyDescent="0.25"/>
  <cols>
    <col min="3" max="3" width="54.28515625" customWidth="1"/>
    <col min="6" max="6" width="13.140625" customWidth="1"/>
    <col min="7" max="7" width="14.42578125" customWidth="1"/>
  </cols>
  <sheetData>
    <row r="3" spans="2:7" ht="25.5" x14ac:dyDescent="0.25">
      <c r="B3" s="42" t="s">
        <v>61</v>
      </c>
      <c r="C3" s="43" t="s">
        <v>9</v>
      </c>
      <c r="D3" s="44" t="s">
        <v>15</v>
      </c>
      <c r="E3" s="45" t="s">
        <v>16</v>
      </c>
      <c r="F3" s="44" t="s">
        <v>17</v>
      </c>
      <c r="G3" s="46" t="s">
        <v>18</v>
      </c>
    </row>
    <row r="4" spans="2:7" x14ac:dyDescent="0.25">
      <c r="B4" s="12"/>
      <c r="C4" s="13"/>
      <c r="D4" s="14"/>
      <c r="E4" s="15"/>
      <c r="F4" s="14"/>
      <c r="G4" s="16"/>
    </row>
    <row r="5" spans="2:7" ht="23.1" customHeight="1" x14ac:dyDescent="0.25">
      <c r="B5" s="47" t="s">
        <v>19</v>
      </c>
      <c r="C5" s="48" t="s">
        <v>20</v>
      </c>
      <c r="D5" s="49" t="s">
        <v>21</v>
      </c>
      <c r="E5" s="50">
        <v>1</v>
      </c>
      <c r="F5" s="51"/>
      <c r="G5" s="52">
        <f>E5*F5</f>
        <v>0</v>
      </c>
    </row>
    <row r="6" spans="2:7" ht="23.1" customHeight="1" x14ac:dyDescent="0.25">
      <c r="B6" s="47" t="s">
        <v>22</v>
      </c>
      <c r="C6" s="48" t="s">
        <v>23</v>
      </c>
      <c r="D6" s="49" t="s">
        <v>24</v>
      </c>
      <c r="E6" s="50">
        <v>1</v>
      </c>
      <c r="F6" s="51"/>
      <c r="G6" s="52">
        <f t="shared" ref="G6:G10" si="0">E6*F6</f>
        <v>0</v>
      </c>
    </row>
    <row r="7" spans="2:7" ht="23.1" customHeight="1" x14ac:dyDescent="0.25">
      <c r="B7" s="47" t="s">
        <v>25</v>
      </c>
      <c r="C7" s="48" t="s">
        <v>26</v>
      </c>
      <c r="D7" s="49" t="s">
        <v>27</v>
      </c>
      <c r="E7" s="50">
        <v>10</v>
      </c>
      <c r="F7" s="51"/>
      <c r="G7" s="52">
        <f t="shared" si="0"/>
        <v>0</v>
      </c>
    </row>
    <row r="8" spans="2:7" ht="30.75" customHeight="1" x14ac:dyDescent="0.25">
      <c r="B8" s="47" t="s">
        <v>28</v>
      </c>
      <c r="C8" s="48" t="s">
        <v>29</v>
      </c>
      <c r="D8" s="49" t="s">
        <v>21</v>
      </c>
      <c r="E8" s="50">
        <v>1</v>
      </c>
      <c r="F8" s="51"/>
      <c r="G8" s="52">
        <f t="shared" si="0"/>
        <v>0</v>
      </c>
    </row>
    <row r="9" spans="2:7" ht="30.75" customHeight="1" x14ac:dyDescent="0.25">
      <c r="B9" s="47" t="s">
        <v>30</v>
      </c>
      <c r="C9" s="48" t="s">
        <v>31</v>
      </c>
      <c r="D9" s="49" t="s">
        <v>27</v>
      </c>
      <c r="E9" s="50">
        <v>8</v>
      </c>
      <c r="F9" s="51"/>
      <c r="G9" s="52">
        <f t="shared" si="0"/>
        <v>0</v>
      </c>
    </row>
    <row r="10" spans="2:7" ht="23.1" customHeight="1" x14ac:dyDescent="0.25">
      <c r="B10" s="47" t="s">
        <v>32</v>
      </c>
      <c r="C10" s="48" t="s">
        <v>33</v>
      </c>
      <c r="D10" s="49" t="s">
        <v>27</v>
      </c>
      <c r="E10" s="50">
        <v>30</v>
      </c>
      <c r="F10" s="51"/>
      <c r="G10" s="52">
        <f t="shared" si="0"/>
        <v>0</v>
      </c>
    </row>
    <row r="11" spans="2:7" ht="23.1" customHeight="1" x14ac:dyDescent="0.25">
      <c r="B11" s="47" t="s">
        <v>34</v>
      </c>
      <c r="C11" s="48" t="s">
        <v>35</v>
      </c>
      <c r="D11" s="49" t="s">
        <v>24</v>
      </c>
      <c r="E11" s="50">
        <v>1</v>
      </c>
      <c r="F11" s="51"/>
      <c r="G11" s="52">
        <f>E11*F11</f>
        <v>0</v>
      </c>
    </row>
    <row r="12" spans="2:7" ht="23.1" customHeight="1" x14ac:dyDescent="0.25">
      <c r="B12" s="47" t="s">
        <v>36</v>
      </c>
      <c r="C12" s="48" t="s">
        <v>37</v>
      </c>
      <c r="D12" s="49" t="s">
        <v>24</v>
      </c>
      <c r="E12" s="50">
        <v>3</v>
      </c>
      <c r="F12" s="51"/>
      <c r="G12" s="52">
        <f t="shared" ref="G12:G21" si="1">E12*F12</f>
        <v>0</v>
      </c>
    </row>
    <row r="13" spans="2:7" ht="23.1" customHeight="1" x14ac:dyDescent="0.25">
      <c r="B13" s="47" t="s">
        <v>38</v>
      </c>
      <c r="C13" s="48" t="s">
        <v>39</v>
      </c>
      <c r="D13" s="49" t="s">
        <v>27</v>
      </c>
      <c r="E13" s="50">
        <v>50</v>
      </c>
      <c r="F13" s="51"/>
      <c r="G13" s="52">
        <f t="shared" si="1"/>
        <v>0</v>
      </c>
    </row>
    <row r="14" spans="2:7" ht="23.1" customHeight="1" x14ac:dyDescent="0.25">
      <c r="B14" s="47" t="s">
        <v>40</v>
      </c>
      <c r="C14" s="48" t="s">
        <v>41</v>
      </c>
      <c r="D14" s="49" t="s">
        <v>24</v>
      </c>
      <c r="E14" s="50">
        <v>16</v>
      </c>
      <c r="F14" s="51"/>
      <c r="G14" s="52">
        <f>E14*F14</f>
        <v>0</v>
      </c>
    </row>
    <row r="15" spans="2:7" ht="23.1" customHeight="1" x14ac:dyDescent="0.25">
      <c r="B15" s="47" t="s">
        <v>42</v>
      </c>
      <c r="C15" s="48" t="s">
        <v>43</v>
      </c>
      <c r="D15" s="49" t="s">
        <v>24</v>
      </c>
      <c r="E15" s="50">
        <v>12</v>
      </c>
      <c r="F15" s="51"/>
      <c r="G15" s="52">
        <f t="shared" si="1"/>
        <v>0</v>
      </c>
    </row>
    <row r="16" spans="2:7" ht="23.1" customHeight="1" x14ac:dyDescent="0.25">
      <c r="B16" s="47" t="s">
        <v>44</v>
      </c>
      <c r="C16" s="48" t="s">
        <v>45</v>
      </c>
      <c r="D16" s="49" t="s">
        <v>24</v>
      </c>
      <c r="E16" s="50">
        <v>2</v>
      </c>
      <c r="F16" s="51"/>
      <c r="G16" s="52">
        <f t="shared" si="1"/>
        <v>0</v>
      </c>
    </row>
    <row r="17" spans="2:7" ht="23.1" customHeight="1" x14ac:dyDescent="0.25">
      <c r="B17" s="47" t="s">
        <v>46</v>
      </c>
      <c r="C17" s="48" t="s">
        <v>47</v>
      </c>
      <c r="D17" s="49" t="s">
        <v>24</v>
      </c>
      <c r="E17" s="50">
        <v>2</v>
      </c>
      <c r="F17" s="51"/>
      <c r="G17" s="52">
        <f t="shared" si="1"/>
        <v>0</v>
      </c>
    </row>
    <row r="18" spans="2:7" ht="23.1" customHeight="1" x14ac:dyDescent="0.25">
      <c r="B18" s="47" t="s">
        <v>48</v>
      </c>
      <c r="C18" s="48" t="s">
        <v>49</v>
      </c>
      <c r="D18" s="49" t="s">
        <v>21</v>
      </c>
      <c r="E18" s="50">
        <v>2</v>
      </c>
      <c r="F18" s="51"/>
      <c r="G18" s="52">
        <f t="shared" si="1"/>
        <v>0</v>
      </c>
    </row>
    <row r="19" spans="2:7" ht="23.1" customHeight="1" x14ac:dyDescent="0.25">
      <c r="B19" s="47" t="s">
        <v>50</v>
      </c>
      <c r="C19" s="48" t="s">
        <v>51</v>
      </c>
      <c r="D19" s="49" t="s">
        <v>21</v>
      </c>
      <c r="E19" s="50">
        <v>2</v>
      </c>
      <c r="F19" s="51"/>
      <c r="G19" s="52">
        <f t="shared" si="1"/>
        <v>0</v>
      </c>
    </row>
    <row r="20" spans="2:7" ht="23.1" customHeight="1" x14ac:dyDescent="0.25">
      <c r="B20" s="47" t="s">
        <v>52</v>
      </c>
      <c r="C20" s="48" t="s">
        <v>53</v>
      </c>
      <c r="D20" s="49" t="s">
        <v>21</v>
      </c>
      <c r="E20" s="50">
        <v>1</v>
      </c>
      <c r="F20" s="51"/>
      <c r="G20" s="52">
        <f t="shared" si="1"/>
        <v>0</v>
      </c>
    </row>
    <row r="21" spans="2:7" ht="23.1" customHeight="1" x14ac:dyDescent="0.25">
      <c r="B21" s="47" t="s">
        <v>54</v>
      </c>
      <c r="C21" s="48" t="s">
        <v>55</v>
      </c>
      <c r="D21" s="49" t="s">
        <v>21</v>
      </c>
      <c r="E21" s="50">
        <v>1</v>
      </c>
      <c r="F21" s="51"/>
      <c r="G21" s="52">
        <f t="shared" si="1"/>
        <v>0</v>
      </c>
    </row>
    <row r="22" spans="2:7" ht="23.1" customHeight="1" x14ac:dyDescent="0.25">
      <c r="B22" s="47" t="s">
        <v>56</v>
      </c>
      <c r="C22" s="48" t="s">
        <v>57</v>
      </c>
      <c r="D22" s="49" t="s">
        <v>58</v>
      </c>
      <c r="E22" s="50">
        <v>10</v>
      </c>
      <c r="F22" s="51"/>
      <c r="G22" s="52">
        <f>F22</f>
        <v>0</v>
      </c>
    </row>
    <row r="23" spans="2:7" ht="15.75" thickBot="1" x14ac:dyDescent="0.3">
      <c r="B23" s="17"/>
      <c r="C23" s="18"/>
      <c r="D23" s="19"/>
      <c r="E23" s="20"/>
      <c r="F23" s="21"/>
      <c r="G23" s="21"/>
    </row>
    <row r="24" spans="2:7" ht="15.75" thickBot="1" x14ac:dyDescent="0.3">
      <c r="B24" s="22"/>
      <c r="C24" s="23" t="s">
        <v>13</v>
      </c>
      <c r="D24" s="23"/>
      <c r="E24" s="24"/>
      <c r="F24" s="25"/>
      <c r="G24" s="26">
        <f>SUM(G5:G22)</f>
        <v>0</v>
      </c>
    </row>
    <row r="25" spans="2:7" x14ac:dyDescent="0.25">
      <c r="B25" s="27"/>
      <c r="C25" s="28"/>
      <c r="D25" s="28"/>
      <c r="E25" s="29"/>
      <c r="F25" s="30"/>
      <c r="G25" s="30"/>
    </row>
    <row r="26" spans="2:7" x14ac:dyDescent="0.25">
      <c r="B26" s="17"/>
      <c r="C26" s="13" t="s">
        <v>59</v>
      </c>
      <c r="D26" s="13"/>
      <c r="E26" s="21"/>
      <c r="F26" s="21"/>
      <c r="G26" s="31"/>
    </row>
    <row r="27" spans="2:7" x14ac:dyDescent="0.25">
      <c r="B27" s="17"/>
      <c r="C27" s="13"/>
      <c r="D27" s="13"/>
      <c r="E27" s="21"/>
      <c r="F27" s="21"/>
      <c r="G27" s="31"/>
    </row>
    <row r="28" spans="2:7" x14ac:dyDescent="0.25">
      <c r="B28" s="17"/>
      <c r="C28" s="13"/>
      <c r="D28" s="13"/>
      <c r="E28" s="21"/>
      <c r="F28" s="21"/>
      <c r="G28" s="31"/>
    </row>
    <row r="29" spans="2:7" x14ac:dyDescent="0.25">
      <c r="B29" s="12"/>
      <c r="C29" s="13" t="s">
        <v>62</v>
      </c>
      <c r="D29" s="32"/>
      <c r="E29" s="33"/>
      <c r="F29" s="33"/>
      <c r="G29" s="34">
        <f>SUM(G24)</f>
        <v>0</v>
      </c>
    </row>
    <row r="30" spans="2:7" ht="15.75" thickBot="1" x14ac:dyDescent="0.3">
      <c r="B30" s="12"/>
      <c r="C30" s="35"/>
      <c r="D30" s="32"/>
      <c r="E30" s="33"/>
      <c r="F30" s="33"/>
      <c r="G30" s="34"/>
    </row>
    <row r="31" spans="2:7" ht="15.75" thickTop="1" x14ac:dyDescent="0.25">
      <c r="B31" s="12"/>
      <c r="C31" s="36" t="s">
        <v>13</v>
      </c>
      <c r="D31" s="37"/>
      <c r="E31" s="38"/>
      <c r="F31" s="38"/>
      <c r="G31" s="39">
        <f>SUM(G29:G30)</f>
        <v>0</v>
      </c>
    </row>
    <row r="32" spans="2:7" x14ac:dyDescent="0.25">
      <c r="B32" s="12"/>
      <c r="C32" s="35"/>
      <c r="D32" s="32"/>
      <c r="E32" s="33"/>
      <c r="F32" s="33"/>
      <c r="G32" s="34"/>
    </row>
    <row r="33" spans="2:7" ht="15.75" thickBot="1" x14ac:dyDescent="0.3">
      <c r="B33" s="12"/>
      <c r="C33" s="35" t="s">
        <v>60</v>
      </c>
      <c r="D33" s="32"/>
      <c r="E33" s="40">
        <v>0.22</v>
      </c>
      <c r="F33" s="40"/>
      <c r="G33" s="34">
        <f>SUM(G31*0.22)</f>
        <v>0</v>
      </c>
    </row>
    <row r="34" spans="2:7" ht="15.75" thickTop="1" x14ac:dyDescent="0.25">
      <c r="B34" s="12"/>
      <c r="C34" s="36" t="s">
        <v>13</v>
      </c>
      <c r="D34" s="41"/>
      <c r="E34" s="38"/>
      <c r="F34" s="38"/>
      <c r="G34" s="39">
        <f>SUM(G31:G33)</f>
        <v>0</v>
      </c>
    </row>
  </sheetData>
  <phoneticPr fontId="1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1E013-E1D5-4F2D-9D51-5DEB4BF3A194}">
  <dimension ref="B3:G26"/>
  <sheetViews>
    <sheetView tabSelected="1" topLeftCell="A2" workbookViewId="0">
      <selection activeCell="F10" sqref="F10"/>
    </sheetView>
  </sheetViews>
  <sheetFormatPr defaultRowHeight="15" x14ac:dyDescent="0.25"/>
  <cols>
    <col min="3" max="3" width="42" customWidth="1"/>
    <col min="6" max="6" width="18.140625" customWidth="1"/>
    <col min="7" max="7" width="15.7109375" customWidth="1"/>
  </cols>
  <sheetData>
    <row r="3" spans="2:7" x14ac:dyDescent="0.25">
      <c r="B3" s="42" t="s">
        <v>61</v>
      </c>
      <c r="C3" s="43" t="s">
        <v>8</v>
      </c>
      <c r="D3" s="44" t="s">
        <v>15</v>
      </c>
      <c r="E3" s="45" t="s">
        <v>16</v>
      </c>
      <c r="F3" s="44" t="s">
        <v>17</v>
      </c>
      <c r="G3" s="46" t="s">
        <v>18</v>
      </c>
    </row>
    <row r="4" spans="2:7" x14ac:dyDescent="0.25">
      <c r="B4" s="12"/>
      <c r="C4" s="13"/>
      <c r="D4" s="14"/>
      <c r="E4" s="15"/>
      <c r="F4" s="14"/>
      <c r="G4" s="16"/>
    </row>
    <row r="5" spans="2:7" ht="23.1" customHeight="1" x14ac:dyDescent="0.25">
      <c r="B5" s="47" t="s">
        <v>19</v>
      </c>
      <c r="C5" s="48" t="s">
        <v>20</v>
      </c>
      <c r="D5" s="49" t="s">
        <v>21</v>
      </c>
      <c r="E5" s="50">
        <v>1</v>
      </c>
      <c r="F5" s="51"/>
      <c r="G5" s="52">
        <f>E5*F5</f>
        <v>0</v>
      </c>
    </row>
    <row r="6" spans="2:7" ht="23.1" customHeight="1" x14ac:dyDescent="0.25">
      <c r="B6" s="47" t="s">
        <v>22</v>
      </c>
      <c r="C6" s="48" t="s">
        <v>63</v>
      </c>
      <c r="D6" s="49" t="s">
        <v>24</v>
      </c>
      <c r="E6" s="50">
        <v>1</v>
      </c>
      <c r="F6" s="51"/>
      <c r="G6" s="52">
        <f t="shared" ref="G6:G10" si="0">E6*F6</f>
        <v>0</v>
      </c>
    </row>
    <row r="7" spans="2:7" ht="23.1" customHeight="1" x14ac:dyDescent="0.25">
      <c r="B7" s="47" t="s">
        <v>25</v>
      </c>
      <c r="C7" s="53" t="s">
        <v>64</v>
      </c>
      <c r="D7" s="49" t="s">
        <v>27</v>
      </c>
      <c r="E7" s="50">
        <v>6</v>
      </c>
      <c r="F7" s="51"/>
      <c r="G7" s="52">
        <f t="shared" si="0"/>
        <v>0</v>
      </c>
    </row>
    <row r="8" spans="2:7" ht="23.1" customHeight="1" x14ac:dyDescent="0.25">
      <c r="B8" s="47" t="s">
        <v>28</v>
      </c>
      <c r="C8" s="48" t="s">
        <v>65</v>
      </c>
      <c r="D8" s="49" t="s">
        <v>27</v>
      </c>
      <c r="E8" s="50">
        <v>14</v>
      </c>
      <c r="F8" s="51"/>
      <c r="G8" s="52">
        <f t="shared" si="0"/>
        <v>0</v>
      </c>
    </row>
    <row r="9" spans="2:7" ht="23.1" customHeight="1" x14ac:dyDescent="0.25">
      <c r="B9" s="47" t="s">
        <v>30</v>
      </c>
      <c r="C9" s="48" t="s">
        <v>66</v>
      </c>
      <c r="D9" s="49" t="s">
        <v>27</v>
      </c>
      <c r="E9" s="50">
        <v>20</v>
      </c>
      <c r="F9" s="51"/>
      <c r="G9" s="52">
        <f t="shared" si="0"/>
        <v>0</v>
      </c>
    </row>
    <row r="10" spans="2:7" ht="23.1" customHeight="1" x14ac:dyDescent="0.25">
      <c r="B10" s="47" t="s">
        <v>32</v>
      </c>
      <c r="C10" s="48" t="s">
        <v>67</v>
      </c>
      <c r="D10" s="49" t="s">
        <v>21</v>
      </c>
      <c r="E10" s="50">
        <v>1</v>
      </c>
      <c r="F10" s="51"/>
      <c r="G10" s="52">
        <f t="shared" si="0"/>
        <v>0</v>
      </c>
    </row>
    <row r="11" spans="2:7" ht="23.1" customHeight="1" x14ac:dyDescent="0.25">
      <c r="B11" s="47" t="s">
        <v>34</v>
      </c>
      <c r="C11" s="48" t="s">
        <v>68</v>
      </c>
      <c r="D11" s="49" t="s">
        <v>24</v>
      </c>
      <c r="E11" s="50">
        <v>2</v>
      </c>
      <c r="F11" s="51"/>
      <c r="G11" s="52">
        <f>E11*F11</f>
        <v>0</v>
      </c>
    </row>
    <row r="12" spans="2:7" ht="33.75" customHeight="1" x14ac:dyDescent="0.25">
      <c r="B12" s="47" t="s">
        <v>36</v>
      </c>
      <c r="C12" s="48" t="s">
        <v>69</v>
      </c>
      <c r="D12" s="49" t="s">
        <v>21</v>
      </c>
      <c r="E12" s="50">
        <v>1</v>
      </c>
      <c r="F12" s="51"/>
      <c r="G12" s="52">
        <f t="shared" ref="G12:G13" si="1">E12*F12</f>
        <v>0</v>
      </c>
    </row>
    <row r="13" spans="2:7" ht="63" customHeight="1" x14ac:dyDescent="0.25">
      <c r="B13" s="47" t="s">
        <v>38</v>
      </c>
      <c r="C13" s="48" t="s">
        <v>70</v>
      </c>
      <c r="D13" s="49" t="s">
        <v>71</v>
      </c>
      <c r="E13" s="50">
        <v>25</v>
      </c>
      <c r="F13" s="51"/>
      <c r="G13" s="52">
        <f t="shared" si="1"/>
        <v>0</v>
      </c>
    </row>
    <row r="14" spans="2:7" ht="23.1" customHeight="1" x14ac:dyDescent="0.25">
      <c r="B14" s="47" t="s">
        <v>40</v>
      </c>
      <c r="C14" s="48" t="s">
        <v>57</v>
      </c>
      <c r="D14" s="49" t="s">
        <v>58</v>
      </c>
      <c r="E14" s="50">
        <v>10</v>
      </c>
      <c r="F14" s="51"/>
      <c r="G14" s="52">
        <f>F14</f>
        <v>0</v>
      </c>
    </row>
    <row r="15" spans="2:7" ht="15.75" thickBot="1" x14ac:dyDescent="0.3">
      <c r="B15" s="17"/>
      <c r="C15" s="18"/>
      <c r="D15" s="19"/>
      <c r="E15" s="20"/>
      <c r="F15" s="21"/>
      <c r="G15" s="21"/>
    </row>
    <row r="16" spans="2:7" ht="15.75" thickBot="1" x14ac:dyDescent="0.3">
      <c r="B16" s="22"/>
      <c r="C16" s="23" t="s">
        <v>13</v>
      </c>
      <c r="D16" s="23"/>
      <c r="E16" s="24"/>
      <c r="F16" s="25"/>
      <c r="G16" s="26">
        <f>SUM(G5:G14)</f>
        <v>0</v>
      </c>
    </row>
    <row r="17" spans="2:7" x14ac:dyDescent="0.25">
      <c r="B17" s="27"/>
      <c r="C17" s="28"/>
      <c r="D17" s="28"/>
      <c r="E17" s="29"/>
      <c r="F17" s="30"/>
      <c r="G17" s="30"/>
    </row>
    <row r="18" spans="2:7" ht="38.25" x14ac:dyDescent="0.25">
      <c r="B18" s="17"/>
      <c r="C18" s="13" t="s">
        <v>59</v>
      </c>
      <c r="D18" s="13"/>
      <c r="E18" s="21"/>
      <c r="F18" s="21"/>
      <c r="G18" s="31"/>
    </row>
    <row r="19" spans="2:7" x14ac:dyDescent="0.25">
      <c r="B19" s="17"/>
      <c r="C19" s="13"/>
      <c r="D19" s="13"/>
      <c r="E19" s="21"/>
      <c r="F19" s="21"/>
      <c r="G19" s="31"/>
    </row>
    <row r="20" spans="2:7" x14ac:dyDescent="0.25">
      <c r="B20" s="17"/>
      <c r="C20" s="13"/>
      <c r="D20" s="13"/>
      <c r="E20" s="21"/>
      <c r="F20" s="21"/>
      <c r="G20" s="31"/>
    </row>
    <row r="21" spans="2:7" x14ac:dyDescent="0.25">
      <c r="B21" s="12"/>
      <c r="C21" s="13" t="s">
        <v>72</v>
      </c>
      <c r="D21" s="32"/>
      <c r="E21" s="33"/>
      <c r="F21" s="33"/>
      <c r="G21" s="34">
        <f>SUM(G16)</f>
        <v>0</v>
      </c>
    </row>
    <row r="22" spans="2:7" ht="15.75" thickBot="1" x14ac:dyDescent="0.3">
      <c r="B22" s="12"/>
      <c r="C22" s="35"/>
      <c r="D22" s="32"/>
      <c r="E22" s="33"/>
      <c r="F22" s="33"/>
      <c r="G22" s="34"/>
    </row>
    <row r="23" spans="2:7" ht="15.75" thickTop="1" x14ac:dyDescent="0.25">
      <c r="B23" s="12"/>
      <c r="C23" s="36" t="s">
        <v>13</v>
      </c>
      <c r="D23" s="37"/>
      <c r="E23" s="38"/>
      <c r="F23" s="38"/>
      <c r="G23" s="39">
        <f>SUM(G21:G22)</f>
        <v>0</v>
      </c>
    </row>
    <row r="24" spans="2:7" x14ac:dyDescent="0.25">
      <c r="B24" s="12"/>
      <c r="C24" s="35"/>
      <c r="D24" s="32"/>
      <c r="E24" s="33"/>
      <c r="F24" s="33"/>
      <c r="G24" s="34"/>
    </row>
    <row r="25" spans="2:7" ht="15.75" thickBot="1" x14ac:dyDescent="0.3">
      <c r="B25" s="12"/>
      <c r="C25" s="35" t="s">
        <v>60</v>
      </c>
      <c r="D25" s="32"/>
      <c r="E25" s="40">
        <v>0.22</v>
      </c>
      <c r="F25" s="40"/>
      <c r="G25" s="34">
        <f>SUM(G23*0.22)</f>
        <v>0</v>
      </c>
    </row>
    <row r="26" spans="2:7" ht="15.75" thickTop="1" x14ac:dyDescent="0.25">
      <c r="B26" s="12"/>
      <c r="C26" s="36" t="s">
        <v>13</v>
      </c>
      <c r="D26" s="41"/>
      <c r="E26" s="38"/>
      <c r="F26" s="38"/>
      <c r="G26" s="39">
        <f>SUM(G23:G25)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SKUPAJ</vt:lpstr>
      <vt:lpstr>DOLENJSKA CESTA 83</vt:lpstr>
      <vt:lpstr>ERJAVČEVA CESTA 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Bartelj, Milena</dc:creator>
  <cp:lastModifiedBy>Bartelj, Milena</cp:lastModifiedBy>
  <dcterms:created xsi:type="dcterms:W3CDTF">2026-04-22T12:29:51Z</dcterms:created>
  <dcterms:modified xsi:type="dcterms:W3CDTF">2026-04-22T12:49:06Z</dcterms:modified>
</cp:coreProperties>
</file>