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730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unilj-my.sharepoint.com/personal/barteljmi_aluo_uni-lj_si/Documents/Namizje/MILENA 2025/EVIDENČNA JAVNA NAROČILA 2025/EJN014-TISKANJE/"/>
    </mc:Choice>
  </mc:AlternateContent>
  <xr:revisionPtr revIDLastSave="1" documentId="14_{86AF43C3-AF6F-4A48-B1F0-A74586518EB9}" xr6:coauthVersionLast="47" xr6:coauthVersionMax="47" xr10:uidLastSave="{F0FE0E4B-ED44-45B8-9A34-22AFD73F00EA}"/>
  <bookViews>
    <workbookView xWindow="-120" yWindow="-120" windowWidth="29040" windowHeight="15720" xr2:uid="{00000000-000D-0000-FFFF-FFFF00000000}"/>
  </bookViews>
  <sheets>
    <sheet name="Predračun" sheetId="2" r:id="rId1"/>
  </sheets>
  <definedNames>
    <definedName name="_xlnm.Print_Area" localSheetId="0">Predračun!$A$1:$K$55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G2" i="2" l="1"/>
  <c r="I2" i="2" s="1"/>
  <c r="G3" i="2"/>
  <c r="I3" i="2" s="1"/>
  <c r="G4" i="2"/>
  <c r="I4" i="2" s="1"/>
  <c r="G5" i="2"/>
  <c r="G6" i="2"/>
  <c r="G7" i="2"/>
  <c r="I7" i="2" s="1"/>
  <c r="G8" i="2"/>
  <c r="G9" i="2"/>
  <c r="I9" i="2" s="1"/>
  <c r="G10" i="2"/>
  <c r="I10" i="2" s="1"/>
  <c r="G11" i="2"/>
  <c r="I11" i="2" s="1"/>
  <c r="G12" i="2"/>
  <c r="I12" i="2" s="1"/>
  <c r="G13" i="2"/>
  <c r="I13" i="2" s="1"/>
  <c r="G14" i="2"/>
  <c r="I14" i="2" s="1"/>
  <c r="G15" i="2"/>
  <c r="I15" i="2" s="1"/>
  <c r="G16" i="2"/>
  <c r="I16" i="2" s="1"/>
  <c r="G17" i="2"/>
  <c r="I17" i="2" s="1"/>
  <c r="G18" i="2"/>
  <c r="I18" i="2" s="1"/>
  <c r="G19" i="2"/>
  <c r="I19" i="2" s="1"/>
  <c r="G20" i="2"/>
  <c r="I20" i="2" s="1"/>
  <c r="G21" i="2"/>
  <c r="I21" i="2" s="1"/>
  <c r="G22" i="2"/>
  <c r="G23" i="2"/>
  <c r="I23" i="2" s="1"/>
  <c r="G24" i="2"/>
  <c r="I24" i="2" s="1"/>
  <c r="G25" i="2"/>
  <c r="I25" i="2" s="1"/>
  <c r="G26" i="2"/>
  <c r="I26" i="2" s="1"/>
  <c r="G27" i="2"/>
  <c r="G28" i="2"/>
  <c r="I28" i="2" s="1"/>
  <c r="G29" i="2"/>
  <c r="G30" i="2"/>
  <c r="I30" i="2" s="1"/>
  <c r="G31" i="2"/>
  <c r="I31" i="2" s="1"/>
  <c r="G32" i="2"/>
  <c r="I32" i="2" s="1"/>
  <c r="G33" i="2"/>
  <c r="I33" i="2" s="1"/>
  <c r="G34" i="2"/>
  <c r="I34" i="2" s="1"/>
  <c r="G35" i="2"/>
  <c r="I35" i="2" s="1"/>
  <c r="G36" i="2"/>
  <c r="I36" i="2" s="1"/>
  <c r="G37" i="2"/>
  <c r="I37" i="2" s="1"/>
  <c r="I5" i="2"/>
  <c r="I6" i="2"/>
  <c r="I8" i="2"/>
  <c r="I22" i="2"/>
  <c r="I27" i="2"/>
  <c r="I29" i="2"/>
  <c r="I39" i="2" l="1"/>
  <c r="I38" i="2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Maja Marinček</author>
  </authors>
  <commentList>
    <comment ref="E3" authorId="0" shapeId="0" xr:uid="{00000000-0006-0000-0000-000001000000}">
      <text>
        <r>
          <rPr>
            <sz val="9"/>
            <color indexed="81"/>
            <rFont val="Segoe UI"/>
            <family val="2"/>
            <charset val="238"/>
          </rPr>
          <t>/vpiše se količina/</t>
        </r>
      </text>
    </comment>
    <comment ref="H3" authorId="0" shapeId="0" xr:uid="{00000000-0006-0000-0000-000002000000}">
      <text>
        <r>
          <rPr>
            <sz val="9"/>
            <color indexed="81"/>
            <rFont val="Segoe UI"/>
            <family val="2"/>
            <charset val="238"/>
          </rPr>
          <t>Priporočljivo je, da naročnik v ponudbeni predračun navede davčno stopnjo za posamezno vrsto blaga</t>
        </r>
      </text>
    </comment>
  </commentList>
</comments>
</file>

<file path=xl/sharedStrings.xml><?xml version="1.0" encoding="utf-8"?>
<sst xmlns="http://schemas.openxmlformats.org/spreadsheetml/2006/main" count="87" uniqueCount="52">
  <si>
    <t>enota</t>
  </si>
  <si>
    <t>Zap. št.</t>
  </si>
  <si>
    <t>(Predvidena) količina</t>
  </si>
  <si>
    <t xml:space="preserve">Skupaj
(brez DDV v EUR) </t>
  </si>
  <si>
    <t>SKUPAJ PONUDBENA CENA (z DDV)</t>
  </si>
  <si>
    <t>Cena na enoto 
(brez DDV v EUR)</t>
  </si>
  <si>
    <t>Skupaj 
(z DDV v EUR)</t>
  </si>
  <si>
    <t>SKUPAJ PONUDBENA CENA (brez  DDV)</t>
  </si>
  <si>
    <t>!!! PRED ODDAJO PREVERITE IZRAČUNE IN FORMULE!!!</t>
  </si>
  <si>
    <t>za napake pri izračunu, formulah ALUO ne odgovarja</t>
  </si>
  <si>
    <t>kom</t>
  </si>
  <si>
    <t>kocka bela z logotipi dimenzija od 8*8 do 10*10</t>
  </si>
  <si>
    <t>Kazalke format: 50 x 210 mm papir: 300 gr nepremazni tisk: 4/4</t>
  </si>
  <si>
    <t>Informator format: 210 x 297 mm papir: 130 gr mat premazni tisk: 4/4 zgibanje: 2 x</t>
  </si>
  <si>
    <t>Zgibanka Programi format: 420 x 594 / zgibano 210 x 198 mm papir: 90 gr nepremazni tisk: 4/4 zgibanje: 4 x</t>
  </si>
  <si>
    <t>Zgibanka Tečaji format: 500 x 175 mm papir: 90 gr nepremazni tisk: 4/4 zgibanje: 4 x</t>
  </si>
  <si>
    <t>Zgibanke Master format: 210 x 297 mm papir: 90 gr nepremazni tisk: 4/4 zgibanje: 2 x</t>
  </si>
  <si>
    <t>Katalog Neznanci format: 297 x 420 mm št. strani: 4 ovitek + 78 notranjost papir ovitek: 300 gr barvni papir notranjost: 120 gr nepremazni tisk: 4/4 vezava: speto ob strani in ovito s knjigoveškim trakom</t>
  </si>
  <si>
    <t>tisk plakat  160x111 cm barvno *</t>
  </si>
  <si>
    <t>tisk plakat 360x111 cm barvno *</t>
  </si>
  <si>
    <t>tisk plakata 52x39 + kaširanje, barvno *</t>
  </si>
  <si>
    <t>tisk plakat A2 130g, barvno *</t>
  </si>
  <si>
    <t>tisk plakat B1 + letvice, barvno *</t>
  </si>
  <si>
    <t>tisk črnobeli A4 enostranski 80g papir *</t>
  </si>
  <si>
    <t>tisk črnobeli A4 dvostranski 80g papir *</t>
  </si>
  <si>
    <t>tisk barvni A4 enostranski 100g papir *</t>
  </si>
  <si>
    <t>tisk barvni A4 dvostranski 100g papir *</t>
  </si>
  <si>
    <t>tisk črnobeli A3 enostranski, premazen 130 g papir  *</t>
  </si>
  <si>
    <t>tisk črnobeli A3 dvostranski premazen 130 g papir  *</t>
  </si>
  <si>
    <t>tisk barvni A3 enostranski premazen 130 g papir  *</t>
  </si>
  <si>
    <t>tisk barvni A3 dvostranski premazen 130 g papir  *</t>
  </si>
  <si>
    <t>tisk priznanje, barvni tisk, A4, papir 200-300 g tisk 4/0  *</t>
  </si>
  <si>
    <t xml:space="preserve">Mape format: 536 x 424 mm / zaprta 220 x 308 mm papir: 300 gr nepremazni, tisk: 4/0, dodelava: izsek </t>
  </si>
  <si>
    <t>tisk vizitke barvno 2/2 *</t>
  </si>
  <si>
    <t>zloženka A4 4/4  zgibana na pol *</t>
  </si>
  <si>
    <t>zloženka  A4 zgibano na amerikanko *</t>
  </si>
  <si>
    <t>knjižica A5, 20 strani, 1/1 črni tisk, klanfano v zvezek</t>
  </si>
  <si>
    <t>knjižica A5 20 strani  4/4 barvni tisk, klanfano v zvezek</t>
  </si>
  <si>
    <t>brošura A5, 112 + 2  strani, not 130g premazni matt, ovitek 300g premazni Matt, tosk not 4/4, ovitek 4/0 + 1/0 soft touch PVC, ovitek z zavihki, šivano ali PUR lepljeno, boroširano</t>
  </si>
  <si>
    <t>zloženka 420x595, 4/4, 5 zgibov, papir 100-120g *</t>
  </si>
  <si>
    <t>Katalog Odmevi jutrišnjega dne, format: 217 x 290 mm št. strani: 4 ovitek + 24 notranjost papir ovitek: 300 gr nepremazni papir notranjost: 120 gr nepremazni tisk: 4/4 vezava: 2 x speto (omega sponke)</t>
  </si>
  <si>
    <t>Vabilo razstava format: 130 x 180 mm papir: 300 gr mat premazni tisk: 4/4 *</t>
  </si>
  <si>
    <t>Zbornik Vizualnost v času posthumanizma format: 165 x 235 mm št. strani: 4 ovitek + 272 notranjost papir ovitek: 300 gr nepremazni papir notranjost: 100 gr nepremazni tisk: 4/4 vezava: šivano ali PUR, broširano</t>
  </si>
  <si>
    <t>Skicirke, brezčrtni blok A5, papir od 140-160g, 80-100 listov trde rdeče ali črne platnice (it. vezava)</t>
  </si>
  <si>
    <t>skicirke, brezčrtni blok A4, papir od 140-160g, 80-100 listov trde rdeče ali črne platnice (it. vezava)</t>
  </si>
  <si>
    <t>* več form v različnih nakladah</t>
  </si>
  <si>
    <t>predvidenih form/različnih vsebin</t>
  </si>
  <si>
    <t>Okvirni sporazum se bo sklenil z dvema najugodnejšima ponudnikoma.Merila za oddajo naročila med udeleženci okvirnega sporazuma so opredeljena v povabilu razpisne dokumentacije.</t>
  </si>
  <si>
    <t>zvezek spirala z logotipi, črtast, 80 listni, A4</t>
  </si>
  <si>
    <t>Ovoji za skicirke format A5: 90 gr nepremazni tisk: 4/4 zgibanje: 3 x dodelava: ovijanje okrog sicirk</t>
  </si>
  <si>
    <t>DDV (vnesi % DDVja)</t>
  </si>
  <si>
    <t>SUKCESIVNO NAROČANJE TISKANJA IN NAROČILO TISKANEGA BLAGA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</si>
</sst>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charset val="238"/>
      <scheme val="minor"/>
    </font>
    <font>
      <sz val="11"/>
      <color rgb="FF9C6500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9"/>
      <color indexed="81"/>
      <name val="Segoe UI"/>
      <family val="2"/>
      <charset val="238"/>
    </font>
    <font>
      <b/>
      <sz val="10"/>
      <color theme="1"/>
      <name val="Arial"/>
      <family val="2"/>
      <charset val="238"/>
    </font>
    <font>
      <sz val="11"/>
      <name val="Calibri"/>
      <family val="2"/>
      <charset val="238"/>
      <scheme val="minor"/>
    </font>
  </fonts>
  <fills count="9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rgb="FFFFEB9C"/>
      </patternFill>
    </fill>
    <fill>
      <patternFill patternType="solid">
        <fgColor rgb="FFFFFFFF"/>
      </patternFill>
    </fill>
    <fill>
      <patternFill patternType="solid">
        <fgColor rgb="FFFFFF00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249977111117893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3" borderId="0" applyNumberFormat="0" applyBorder="0" applyAlignment="0" applyProtection="0"/>
  </cellStyleXfs>
  <cellXfs count="23">
    <xf numFmtId="0" fontId="0" fillId="0" borderId="0" xfId="0"/>
    <xf numFmtId="0" fontId="0" fillId="0" borderId="0" xfId="0" applyAlignment="1">
      <alignment wrapText="1" shrinkToFit="1"/>
    </xf>
    <xf numFmtId="0" fontId="0" fillId="2" borderId="1" xfId="0" applyFill="1" applyBorder="1" applyAlignment="1">
      <alignment horizontal="center" vertical="center" wrapText="1" shrinkToFit="1"/>
    </xf>
    <xf numFmtId="0" fontId="0" fillId="2" borderId="1" xfId="0" applyFill="1" applyBorder="1" applyAlignment="1">
      <alignment horizontal="center" wrapText="1" shrinkToFit="1"/>
    </xf>
    <xf numFmtId="0" fontId="4" fillId="0" borderId="0" xfId="0" applyFont="1" applyAlignment="1">
      <alignment horizontal="justify" vertical="center"/>
    </xf>
    <xf numFmtId="0" fontId="5" fillId="0" borderId="1" xfId="1" applyFont="1" applyFill="1" applyBorder="1" applyAlignment="1">
      <alignment horizontal="left" vertical="center" wrapText="1" shrinkToFit="1"/>
    </xf>
    <xf numFmtId="0" fontId="5" fillId="0" borderId="1" xfId="1" applyFont="1" applyFill="1" applyBorder="1" applyAlignment="1">
      <alignment horizontal="center" vertical="center" wrapText="1" shrinkToFit="1"/>
    </xf>
    <xf numFmtId="0" fontId="5" fillId="0" borderId="1" xfId="0" applyFont="1" applyBorder="1" applyAlignment="1">
      <alignment horizontal="center" vertical="center" wrapText="1" shrinkToFit="1"/>
    </xf>
    <xf numFmtId="10" fontId="5" fillId="0" borderId="1" xfId="1" applyNumberFormat="1" applyFont="1" applyFill="1" applyBorder="1" applyAlignment="1">
      <alignment horizontal="center" vertical="center" wrapText="1" shrinkToFit="1"/>
    </xf>
    <xf numFmtId="0" fontId="5" fillId="4" borderId="1" xfId="0" applyFont="1" applyFill="1" applyBorder="1" applyAlignment="1">
      <alignment horizontal="left" vertical="center" wrapText="1"/>
    </xf>
    <xf numFmtId="0" fontId="0" fillId="5" borderId="1" xfId="0" applyFill="1" applyBorder="1" applyAlignment="1">
      <alignment horizontal="center" wrapText="1" shrinkToFit="1"/>
    </xf>
    <xf numFmtId="164" fontId="5" fillId="6" borderId="2" xfId="0" applyNumberFormat="1" applyFont="1" applyFill="1" applyBorder="1" applyAlignment="1">
      <alignment horizontal="center" wrapText="1" shrinkToFit="1"/>
    </xf>
    <xf numFmtId="0" fontId="0" fillId="7" borderId="1" xfId="0" applyFill="1" applyBorder="1" applyAlignment="1">
      <alignment horizontal="center" wrapText="1" shrinkToFit="1"/>
    </xf>
    <xf numFmtId="10" fontId="0" fillId="7" borderId="1" xfId="0" applyNumberFormat="1" applyFill="1" applyBorder="1" applyAlignment="1">
      <alignment horizontal="center" wrapText="1" shrinkToFit="1"/>
    </xf>
    <xf numFmtId="0" fontId="0" fillId="0" borderId="1" xfId="0" applyBorder="1" applyAlignment="1">
      <alignment wrapText="1"/>
    </xf>
    <xf numFmtId="0" fontId="0" fillId="8" borderId="1" xfId="0" applyFill="1" applyBorder="1" applyAlignment="1">
      <alignment horizontal="center" wrapText="1" shrinkToFit="1"/>
    </xf>
    <xf numFmtId="0" fontId="0" fillId="8" borderId="0" xfId="0" applyFill="1" applyAlignment="1">
      <alignment wrapText="1" shrinkToFit="1"/>
    </xf>
    <xf numFmtId="0" fontId="2" fillId="0" borderId="3" xfId="0" applyFont="1" applyBorder="1" applyAlignment="1">
      <alignment horizontal="right" vertical="center" wrapText="1" shrinkToFit="1"/>
    </xf>
    <xf numFmtId="0" fontId="2" fillId="0" borderId="4" xfId="0" applyFont="1" applyBorder="1" applyAlignment="1">
      <alignment horizontal="right" vertical="center" wrapText="1" shrinkToFit="1"/>
    </xf>
    <xf numFmtId="0" fontId="2" fillId="0" borderId="5" xfId="0" applyFont="1" applyBorder="1" applyAlignment="1">
      <alignment horizontal="right" vertical="center" wrapText="1" shrinkToFit="1"/>
    </xf>
    <xf numFmtId="0" fontId="0" fillId="2" borderId="3" xfId="0" applyFill="1" applyBorder="1" applyAlignment="1">
      <alignment horizontal="right" vertical="center" wrapText="1" shrinkToFit="1"/>
    </xf>
    <xf numFmtId="0" fontId="0" fillId="2" borderId="4" xfId="0" applyFill="1" applyBorder="1" applyAlignment="1">
      <alignment horizontal="right" vertical="center" wrapText="1" shrinkToFit="1"/>
    </xf>
    <xf numFmtId="0" fontId="0" fillId="2" borderId="5" xfId="0" applyFill="1" applyBorder="1" applyAlignment="1">
      <alignment horizontal="right" vertical="center" wrapText="1" shrinkToFit="1"/>
    </xf>
  </cellXfs>
  <cellStyles count="2">
    <cellStyle name="Navadno" xfId="0" builtinId="0"/>
    <cellStyle name="Nevtralno" xfId="1" builtinId="28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46"/>
  <sheetViews>
    <sheetView tabSelected="1" view="pageBreakPreview" zoomScaleNormal="100" zoomScaleSheetLayoutView="100" workbookViewId="0">
      <selection activeCell="E16" sqref="E16"/>
    </sheetView>
  </sheetViews>
  <sheetFormatPr defaultColWidth="9.140625" defaultRowHeight="15" x14ac:dyDescent="0.25"/>
  <cols>
    <col min="1" max="1" width="9.140625" style="1"/>
    <col min="2" max="2" width="70.140625" style="1" customWidth="1"/>
    <col min="3" max="3" width="13.140625" style="1" customWidth="1"/>
    <col min="4" max="4" width="15.7109375" style="16" customWidth="1"/>
    <col min="5" max="5" width="13.42578125" style="1" customWidth="1"/>
    <col min="6" max="7" width="16" style="1" customWidth="1"/>
    <col min="8" max="8" width="15.28515625" style="1" customWidth="1"/>
    <col min="9" max="9" width="17.140625" style="1" customWidth="1"/>
    <col min="10" max="16384" width="9.140625" style="1"/>
  </cols>
  <sheetData>
    <row r="1" spans="1:9" ht="45" x14ac:dyDescent="0.25">
      <c r="A1" s="3" t="s">
        <v>1</v>
      </c>
      <c r="B1" s="4" t="s">
        <v>51</v>
      </c>
      <c r="C1" s="3" t="s">
        <v>0</v>
      </c>
      <c r="D1" s="15" t="s">
        <v>46</v>
      </c>
      <c r="E1" s="3" t="s">
        <v>2</v>
      </c>
      <c r="F1" s="3" t="s">
        <v>5</v>
      </c>
      <c r="G1" s="3" t="s">
        <v>3</v>
      </c>
      <c r="H1" s="3" t="s">
        <v>50</v>
      </c>
      <c r="I1" s="3" t="s">
        <v>6</v>
      </c>
    </row>
    <row r="2" spans="1:9" x14ac:dyDescent="0.25">
      <c r="A2" s="3">
        <v>1</v>
      </c>
      <c r="B2" s="9" t="s">
        <v>18</v>
      </c>
      <c r="C2" s="3" t="s">
        <v>10</v>
      </c>
      <c r="D2" s="15">
        <v>10</v>
      </c>
      <c r="E2" s="12">
        <v>30</v>
      </c>
      <c r="F2" s="12"/>
      <c r="G2" s="12">
        <f>SUM(F2*E2)</f>
        <v>0</v>
      </c>
      <c r="H2" s="13"/>
      <c r="I2" s="3">
        <f>SUM(G2*H2)+G2</f>
        <v>0</v>
      </c>
    </row>
    <row r="3" spans="1:9" x14ac:dyDescent="0.25">
      <c r="A3" s="2">
        <v>2</v>
      </c>
      <c r="B3" s="9" t="s">
        <v>19</v>
      </c>
      <c r="C3" s="3" t="s">
        <v>10</v>
      </c>
      <c r="D3" s="15">
        <v>10</v>
      </c>
      <c r="E3" s="12">
        <v>30</v>
      </c>
      <c r="F3" s="7"/>
      <c r="G3" s="12">
        <f t="shared" ref="G3:G37" si="0">SUM(F3*E3)</f>
        <v>0</v>
      </c>
      <c r="H3" s="8"/>
      <c r="I3" s="3">
        <f t="shared" ref="I3:I37" si="1">SUM(G3*H3)+G3</f>
        <v>0</v>
      </c>
    </row>
    <row r="4" spans="1:9" x14ac:dyDescent="0.25">
      <c r="A4" s="3">
        <v>3</v>
      </c>
      <c r="B4" s="9" t="s">
        <v>20</v>
      </c>
      <c r="C4" s="3" t="s">
        <v>10</v>
      </c>
      <c r="D4" s="15">
        <v>10</v>
      </c>
      <c r="E4" s="6">
        <v>50</v>
      </c>
      <c r="F4" s="7"/>
      <c r="G4" s="12">
        <f t="shared" si="0"/>
        <v>0</v>
      </c>
      <c r="H4" s="8"/>
      <c r="I4" s="3">
        <f t="shared" si="1"/>
        <v>0</v>
      </c>
    </row>
    <row r="5" spans="1:9" x14ac:dyDescent="0.25">
      <c r="A5" s="3">
        <v>4</v>
      </c>
      <c r="B5" s="9" t="s">
        <v>21</v>
      </c>
      <c r="C5" s="3" t="s">
        <v>10</v>
      </c>
      <c r="D5" s="15">
        <v>10</v>
      </c>
      <c r="E5" s="6">
        <v>30</v>
      </c>
      <c r="F5" s="7"/>
      <c r="G5" s="12">
        <f t="shared" si="0"/>
        <v>0</v>
      </c>
      <c r="H5" s="8"/>
      <c r="I5" s="3">
        <f t="shared" si="1"/>
        <v>0</v>
      </c>
    </row>
    <row r="6" spans="1:9" x14ac:dyDescent="0.25">
      <c r="A6" s="2">
        <v>5</v>
      </c>
      <c r="B6" s="9" t="s">
        <v>22</v>
      </c>
      <c r="C6" s="3" t="s">
        <v>10</v>
      </c>
      <c r="D6" s="15">
        <v>10</v>
      </c>
      <c r="E6" s="6">
        <v>20</v>
      </c>
      <c r="F6" s="7"/>
      <c r="G6" s="12">
        <f t="shared" si="0"/>
        <v>0</v>
      </c>
      <c r="H6" s="8"/>
      <c r="I6" s="3">
        <f t="shared" si="1"/>
        <v>0</v>
      </c>
    </row>
    <row r="7" spans="1:9" x14ac:dyDescent="0.25">
      <c r="A7" s="3">
        <v>6</v>
      </c>
      <c r="B7" s="9" t="s">
        <v>23</v>
      </c>
      <c r="C7" s="3" t="s">
        <v>10</v>
      </c>
      <c r="D7" s="15">
        <v>1000</v>
      </c>
      <c r="E7" s="6">
        <v>4000</v>
      </c>
      <c r="F7" s="7"/>
      <c r="G7" s="12">
        <f t="shared" si="0"/>
        <v>0</v>
      </c>
      <c r="H7" s="8"/>
      <c r="I7" s="3">
        <f t="shared" si="1"/>
        <v>0</v>
      </c>
    </row>
    <row r="8" spans="1:9" x14ac:dyDescent="0.25">
      <c r="A8" s="3">
        <v>7</v>
      </c>
      <c r="B8" s="9" t="s">
        <v>24</v>
      </c>
      <c r="C8" s="3" t="s">
        <v>10</v>
      </c>
      <c r="D8" s="15">
        <v>3000</v>
      </c>
      <c r="E8" s="6">
        <v>6000</v>
      </c>
      <c r="F8" s="7"/>
      <c r="G8" s="12">
        <f t="shared" si="0"/>
        <v>0</v>
      </c>
      <c r="H8" s="8"/>
      <c r="I8" s="3">
        <f t="shared" si="1"/>
        <v>0</v>
      </c>
    </row>
    <row r="9" spans="1:9" x14ac:dyDescent="0.25">
      <c r="A9" s="2">
        <v>8</v>
      </c>
      <c r="B9" s="9" t="s">
        <v>25</v>
      </c>
      <c r="C9" s="3" t="s">
        <v>10</v>
      </c>
      <c r="D9" s="15">
        <v>1000</v>
      </c>
      <c r="E9" s="6">
        <v>2000</v>
      </c>
      <c r="F9" s="7"/>
      <c r="G9" s="12">
        <f t="shared" si="0"/>
        <v>0</v>
      </c>
      <c r="H9" s="8"/>
      <c r="I9" s="3">
        <f t="shared" si="1"/>
        <v>0</v>
      </c>
    </row>
    <row r="10" spans="1:9" x14ac:dyDescent="0.25">
      <c r="A10" s="3">
        <v>9</v>
      </c>
      <c r="B10" s="9" t="s">
        <v>26</v>
      </c>
      <c r="C10" s="3" t="s">
        <v>10</v>
      </c>
      <c r="D10" s="15">
        <v>1000</v>
      </c>
      <c r="E10" s="6">
        <v>3000</v>
      </c>
      <c r="F10" s="7"/>
      <c r="G10" s="12">
        <f t="shared" si="0"/>
        <v>0</v>
      </c>
      <c r="H10" s="8"/>
      <c r="I10" s="3">
        <f t="shared" si="1"/>
        <v>0</v>
      </c>
    </row>
    <row r="11" spans="1:9" x14ac:dyDescent="0.25">
      <c r="A11" s="3">
        <v>10</v>
      </c>
      <c r="B11" s="9" t="s">
        <v>27</v>
      </c>
      <c r="C11" s="3" t="s">
        <v>10</v>
      </c>
      <c r="D11" s="15">
        <v>50</v>
      </c>
      <c r="E11" s="6">
        <v>200</v>
      </c>
      <c r="F11" s="7"/>
      <c r="G11" s="12">
        <f t="shared" si="0"/>
        <v>0</v>
      </c>
      <c r="H11" s="8"/>
      <c r="I11" s="3">
        <f t="shared" si="1"/>
        <v>0</v>
      </c>
    </row>
    <row r="12" spans="1:9" x14ac:dyDescent="0.25">
      <c r="A12" s="2">
        <v>11</v>
      </c>
      <c r="B12" s="9" t="s">
        <v>28</v>
      </c>
      <c r="C12" s="3" t="s">
        <v>10</v>
      </c>
      <c r="D12" s="15">
        <v>50</v>
      </c>
      <c r="E12" s="6">
        <v>400</v>
      </c>
      <c r="F12" s="7"/>
      <c r="G12" s="12">
        <f t="shared" si="0"/>
        <v>0</v>
      </c>
      <c r="H12" s="8"/>
      <c r="I12" s="3">
        <f t="shared" si="1"/>
        <v>0</v>
      </c>
    </row>
    <row r="13" spans="1:9" x14ac:dyDescent="0.25">
      <c r="A13" s="3">
        <v>12</v>
      </c>
      <c r="B13" s="9" t="s">
        <v>29</v>
      </c>
      <c r="C13" s="3" t="s">
        <v>10</v>
      </c>
      <c r="D13" s="15">
        <v>30</v>
      </c>
      <c r="E13" s="6">
        <v>200</v>
      </c>
      <c r="F13" s="7"/>
      <c r="G13" s="12">
        <f t="shared" si="0"/>
        <v>0</v>
      </c>
      <c r="H13" s="8"/>
      <c r="I13" s="3">
        <f t="shared" si="1"/>
        <v>0</v>
      </c>
    </row>
    <row r="14" spans="1:9" x14ac:dyDescent="0.25">
      <c r="A14" s="3">
        <v>13</v>
      </c>
      <c r="B14" s="9" t="s">
        <v>30</v>
      </c>
      <c r="C14" s="3" t="s">
        <v>10</v>
      </c>
      <c r="D14" s="15">
        <v>30</v>
      </c>
      <c r="E14" s="6">
        <v>200</v>
      </c>
      <c r="F14" s="7"/>
      <c r="G14" s="12">
        <f t="shared" si="0"/>
        <v>0</v>
      </c>
      <c r="H14" s="8"/>
      <c r="I14" s="3">
        <f t="shared" si="1"/>
        <v>0</v>
      </c>
    </row>
    <row r="15" spans="1:9" ht="15" customHeight="1" x14ac:dyDescent="0.25">
      <c r="A15" s="2">
        <v>14</v>
      </c>
      <c r="B15" s="9" t="s">
        <v>31</v>
      </c>
      <c r="C15" s="3" t="s">
        <v>10</v>
      </c>
      <c r="D15" s="15">
        <v>20</v>
      </c>
      <c r="E15" s="6">
        <v>1500</v>
      </c>
      <c r="F15" s="7"/>
      <c r="G15" s="12">
        <f t="shared" si="0"/>
        <v>0</v>
      </c>
      <c r="H15" s="8"/>
      <c r="I15" s="3">
        <f t="shared" si="1"/>
        <v>0</v>
      </c>
    </row>
    <row r="16" spans="1:9" ht="15" customHeight="1" x14ac:dyDescent="0.25">
      <c r="A16" s="3">
        <v>15</v>
      </c>
      <c r="B16" s="14" t="s">
        <v>32</v>
      </c>
      <c r="C16" s="3" t="s">
        <v>10</v>
      </c>
      <c r="D16" s="15">
        <v>1</v>
      </c>
      <c r="E16" s="6">
        <v>100</v>
      </c>
      <c r="F16" s="7"/>
      <c r="G16" s="12">
        <f t="shared" si="0"/>
        <v>0</v>
      </c>
      <c r="H16" s="8"/>
      <c r="I16" s="3">
        <f t="shared" si="1"/>
        <v>0</v>
      </c>
    </row>
    <row r="17" spans="1:9" x14ac:dyDescent="0.25">
      <c r="A17" s="3">
        <v>16</v>
      </c>
      <c r="B17" s="5" t="s">
        <v>33</v>
      </c>
      <c r="C17" s="3" t="s">
        <v>10</v>
      </c>
      <c r="D17" s="15">
        <v>20</v>
      </c>
      <c r="E17" s="6">
        <v>1000</v>
      </c>
      <c r="F17" s="7"/>
      <c r="G17" s="12">
        <f t="shared" si="0"/>
        <v>0</v>
      </c>
      <c r="H17" s="8"/>
      <c r="I17" s="3">
        <f t="shared" si="1"/>
        <v>0</v>
      </c>
    </row>
    <row r="18" spans="1:9" x14ac:dyDescent="0.25">
      <c r="A18" s="2">
        <v>17</v>
      </c>
      <c r="B18" s="5" t="s">
        <v>34</v>
      </c>
      <c r="C18" s="3" t="s">
        <v>10</v>
      </c>
      <c r="D18" s="15">
        <v>10</v>
      </c>
      <c r="E18" s="6">
        <v>2000</v>
      </c>
      <c r="F18" s="7"/>
      <c r="G18" s="12">
        <f t="shared" si="0"/>
        <v>0</v>
      </c>
      <c r="H18" s="8"/>
      <c r="I18" s="3">
        <f t="shared" si="1"/>
        <v>0</v>
      </c>
    </row>
    <row r="19" spans="1:9" x14ac:dyDescent="0.25">
      <c r="A19" s="3">
        <v>18</v>
      </c>
      <c r="B19" s="5" t="s">
        <v>35</v>
      </c>
      <c r="C19" s="3" t="s">
        <v>10</v>
      </c>
      <c r="D19" s="15">
        <v>5</v>
      </c>
      <c r="E19" s="6">
        <v>1000</v>
      </c>
      <c r="F19" s="7"/>
      <c r="G19" s="12">
        <f t="shared" si="0"/>
        <v>0</v>
      </c>
      <c r="H19" s="8"/>
      <c r="I19" s="3">
        <f t="shared" si="1"/>
        <v>0</v>
      </c>
    </row>
    <row r="20" spans="1:9" x14ac:dyDescent="0.25">
      <c r="A20" s="3">
        <v>19</v>
      </c>
      <c r="B20" s="5" t="s">
        <v>36</v>
      </c>
      <c r="C20" s="3" t="s">
        <v>10</v>
      </c>
      <c r="D20" s="15">
        <v>1</v>
      </c>
      <c r="E20" s="6">
        <v>200</v>
      </c>
      <c r="F20" s="7"/>
      <c r="G20" s="12">
        <f t="shared" si="0"/>
        <v>0</v>
      </c>
      <c r="H20" s="8"/>
      <c r="I20" s="3">
        <f t="shared" si="1"/>
        <v>0</v>
      </c>
    </row>
    <row r="21" spans="1:9" x14ac:dyDescent="0.25">
      <c r="A21" s="2">
        <v>20</v>
      </c>
      <c r="B21" s="5" t="s">
        <v>37</v>
      </c>
      <c r="C21" s="3" t="s">
        <v>10</v>
      </c>
      <c r="D21" s="15">
        <v>1</v>
      </c>
      <c r="E21" s="6">
        <v>200</v>
      </c>
      <c r="F21" s="7"/>
      <c r="G21" s="12">
        <f t="shared" si="0"/>
        <v>0</v>
      </c>
      <c r="H21" s="8"/>
      <c r="I21" s="3">
        <f t="shared" si="1"/>
        <v>0</v>
      </c>
    </row>
    <row r="22" spans="1:9" ht="45" x14ac:dyDescent="0.25">
      <c r="A22" s="3">
        <v>21</v>
      </c>
      <c r="B22" s="5" t="s">
        <v>38</v>
      </c>
      <c r="C22" s="3" t="s">
        <v>10</v>
      </c>
      <c r="D22" s="15">
        <v>3</v>
      </c>
      <c r="E22" s="6">
        <v>300</v>
      </c>
      <c r="F22" s="7"/>
      <c r="G22" s="12">
        <f t="shared" si="0"/>
        <v>0</v>
      </c>
      <c r="H22" s="8"/>
      <c r="I22" s="3">
        <f t="shared" si="1"/>
        <v>0</v>
      </c>
    </row>
    <row r="23" spans="1:9" x14ac:dyDescent="0.25">
      <c r="A23" s="3">
        <v>22</v>
      </c>
      <c r="B23" s="5" t="s">
        <v>39</v>
      </c>
      <c r="C23" s="3" t="s">
        <v>10</v>
      </c>
      <c r="D23" s="15">
        <v>5</v>
      </c>
      <c r="E23" s="6">
        <v>1000</v>
      </c>
      <c r="F23" s="7"/>
      <c r="G23" s="12">
        <f t="shared" si="0"/>
        <v>0</v>
      </c>
      <c r="H23" s="8"/>
      <c r="I23" s="3">
        <f t="shared" si="1"/>
        <v>0</v>
      </c>
    </row>
    <row r="24" spans="1:9" ht="30" x14ac:dyDescent="0.25">
      <c r="A24" s="2">
        <v>23</v>
      </c>
      <c r="B24" s="14" t="s">
        <v>13</v>
      </c>
      <c r="C24" s="3" t="s">
        <v>10</v>
      </c>
      <c r="D24" s="15">
        <v>5</v>
      </c>
      <c r="E24" s="6">
        <v>1000</v>
      </c>
      <c r="F24" s="7"/>
      <c r="G24" s="12">
        <f t="shared" si="0"/>
        <v>0</v>
      </c>
      <c r="H24" s="8"/>
      <c r="I24" s="3">
        <f t="shared" si="1"/>
        <v>0</v>
      </c>
    </row>
    <row r="25" spans="1:9" ht="45" x14ac:dyDescent="0.25">
      <c r="A25" s="3">
        <v>24</v>
      </c>
      <c r="B25" s="14" t="s">
        <v>40</v>
      </c>
      <c r="C25" s="3" t="s">
        <v>10</v>
      </c>
      <c r="D25" s="15">
        <v>1</v>
      </c>
      <c r="E25" s="6">
        <v>300</v>
      </c>
      <c r="F25" s="7"/>
      <c r="G25" s="12">
        <f t="shared" si="0"/>
        <v>0</v>
      </c>
      <c r="H25" s="8"/>
      <c r="I25" s="3">
        <f t="shared" si="1"/>
        <v>0</v>
      </c>
    </row>
    <row r="26" spans="1:9" ht="30" x14ac:dyDescent="0.25">
      <c r="A26" s="3">
        <v>25</v>
      </c>
      <c r="B26" s="14" t="s">
        <v>14</v>
      </c>
      <c r="C26" s="3" t="s">
        <v>10</v>
      </c>
      <c r="D26" s="15">
        <v>2</v>
      </c>
      <c r="E26" s="6">
        <v>500</v>
      </c>
      <c r="F26" s="7"/>
      <c r="G26" s="12">
        <f t="shared" si="0"/>
        <v>0</v>
      </c>
      <c r="H26" s="8"/>
      <c r="I26" s="3">
        <f t="shared" si="1"/>
        <v>0</v>
      </c>
    </row>
    <row r="27" spans="1:9" ht="30" x14ac:dyDescent="0.25">
      <c r="A27" s="2">
        <v>26</v>
      </c>
      <c r="B27" s="14" t="s">
        <v>15</v>
      </c>
      <c r="C27" s="3" t="s">
        <v>10</v>
      </c>
      <c r="D27" s="15">
        <v>10</v>
      </c>
      <c r="E27" s="6">
        <v>500</v>
      </c>
      <c r="F27" s="7"/>
      <c r="G27" s="12">
        <f t="shared" si="0"/>
        <v>0</v>
      </c>
      <c r="H27" s="8"/>
      <c r="I27" s="3">
        <f t="shared" si="1"/>
        <v>0</v>
      </c>
    </row>
    <row r="28" spans="1:9" ht="30" x14ac:dyDescent="0.25">
      <c r="A28" s="3">
        <v>27</v>
      </c>
      <c r="B28" s="14" t="s">
        <v>16</v>
      </c>
      <c r="C28" s="3" t="s">
        <v>10</v>
      </c>
      <c r="D28" s="15">
        <v>1</v>
      </c>
      <c r="E28" s="6">
        <v>200</v>
      </c>
      <c r="F28" s="7"/>
      <c r="G28" s="12">
        <f t="shared" si="0"/>
        <v>0</v>
      </c>
      <c r="H28" s="8"/>
      <c r="I28" s="3">
        <f t="shared" si="1"/>
        <v>0</v>
      </c>
    </row>
    <row r="29" spans="1:9" x14ac:dyDescent="0.25">
      <c r="A29" s="3">
        <v>28</v>
      </c>
      <c r="B29" s="14" t="s">
        <v>41</v>
      </c>
      <c r="C29" s="3" t="s">
        <v>10</v>
      </c>
      <c r="D29" s="15">
        <v>20</v>
      </c>
      <c r="E29" s="6">
        <v>1000</v>
      </c>
      <c r="F29" s="7"/>
      <c r="G29" s="12">
        <f>SUM(F29*E29)</f>
        <v>0</v>
      </c>
      <c r="H29" s="8"/>
      <c r="I29" s="3">
        <f t="shared" si="1"/>
        <v>0</v>
      </c>
    </row>
    <row r="30" spans="1:9" ht="45" x14ac:dyDescent="0.25">
      <c r="A30" s="2">
        <v>29</v>
      </c>
      <c r="B30" s="14" t="s">
        <v>42</v>
      </c>
      <c r="C30" s="3" t="s">
        <v>10</v>
      </c>
      <c r="D30" s="15">
        <v>1</v>
      </c>
      <c r="E30" s="6">
        <v>150</v>
      </c>
      <c r="F30" s="7"/>
      <c r="G30" s="12">
        <f t="shared" si="0"/>
        <v>0</v>
      </c>
      <c r="H30" s="8"/>
      <c r="I30" s="3">
        <f t="shared" si="1"/>
        <v>0</v>
      </c>
    </row>
    <row r="31" spans="1:9" ht="45" x14ac:dyDescent="0.25">
      <c r="A31" s="3">
        <v>30</v>
      </c>
      <c r="B31" s="14" t="s">
        <v>17</v>
      </c>
      <c r="C31" s="3" t="s">
        <v>10</v>
      </c>
      <c r="D31" s="15">
        <v>1</v>
      </c>
      <c r="E31" s="6">
        <v>100</v>
      </c>
      <c r="F31" s="7"/>
      <c r="G31" s="12">
        <f t="shared" si="0"/>
        <v>0</v>
      </c>
      <c r="H31" s="8"/>
      <c r="I31" s="3">
        <f t="shared" si="1"/>
        <v>0</v>
      </c>
    </row>
    <row r="32" spans="1:9" ht="30" x14ac:dyDescent="0.25">
      <c r="A32" s="3">
        <v>31</v>
      </c>
      <c r="B32" s="5" t="s">
        <v>43</v>
      </c>
      <c r="C32" s="3" t="s">
        <v>10</v>
      </c>
      <c r="D32" s="15">
        <v>1</v>
      </c>
      <c r="E32" s="6">
        <v>50</v>
      </c>
      <c r="F32" s="7"/>
      <c r="G32" s="12">
        <f t="shared" si="0"/>
        <v>0</v>
      </c>
      <c r="H32" s="8"/>
      <c r="I32" s="3">
        <f t="shared" si="1"/>
        <v>0</v>
      </c>
    </row>
    <row r="33" spans="1:9" ht="30" x14ac:dyDescent="0.25">
      <c r="A33" s="2">
        <v>32</v>
      </c>
      <c r="B33" s="5" t="s">
        <v>44</v>
      </c>
      <c r="C33" s="3" t="s">
        <v>10</v>
      </c>
      <c r="D33" s="15">
        <v>1</v>
      </c>
      <c r="E33" s="6">
        <v>50</v>
      </c>
      <c r="F33" s="7"/>
      <c r="G33" s="12">
        <f t="shared" si="0"/>
        <v>0</v>
      </c>
      <c r="H33" s="8"/>
      <c r="I33" s="3">
        <f t="shared" si="1"/>
        <v>0</v>
      </c>
    </row>
    <row r="34" spans="1:9" x14ac:dyDescent="0.25">
      <c r="A34" s="3">
        <v>33</v>
      </c>
      <c r="B34" s="5" t="s">
        <v>48</v>
      </c>
      <c r="C34" s="3" t="s">
        <v>10</v>
      </c>
      <c r="D34" s="15">
        <v>1</v>
      </c>
      <c r="E34" s="6">
        <v>100</v>
      </c>
      <c r="F34" s="7"/>
      <c r="G34" s="12">
        <f t="shared" si="0"/>
        <v>0</v>
      </c>
      <c r="H34" s="8"/>
      <c r="I34" s="3">
        <f t="shared" si="1"/>
        <v>0</v>
      </c>
    </row>
    <row r="35" spans="1:9" x14ac:dyDescent="0.25">
      <c r="A35" s="3">
        <v>34</v>
      </c>
      <c r="B35" s="5" t="s">
        <v>11</v>
      </c>
      <c r="C35" s="3" t="s">
        <v>10</v>
      </c>
      <c r="D35" s="15">
        <v>1</v>
      </c>
      <c r="E35" s="6">
        <v>50</v>
      </c>
      <c r="F35" s="7"/>
      <c r="G35" s="12">
        <f t="shared" si="0"/>
        <v>0</v>
      </c>
      <c r="H35" s="8"/>
      <c r="I35" s="3">
        <f t="shared" si="1"/>
        <v>0</v>
      </c>
    </row>
    <row r="36" spans="1:9" ht="30" x14ac:dyDescent="0.25">
      <c r="A36" s="2">
        <v>35</v>
      </c>
      <c r="B36" s="14" t="s">
        <v>49</v>
      </c>
      <c r="C36" s="3" t="s">
        <v>10</v>
      </c>
      <c r="D36" s="15">
        <v>1</v>
      </c>
      <c r="E36" s="6">
        <v>50</v>
      </c>
      <c r="F36" s="7"/>
      <c r="G36" s="12">
        <f t="shared" si="0"/>
        <v>0</v>
      </c>
      <c r="H36" s="8"/>
      <c r="I36" s="3">
        <f t="shared" si="1"/>
        <v>0</v>
      </c>
    </row>
    <row r="37" spans="1:9" x14ac:dyDescent="0.25">
      <c r="A37" s="3">
        <v>36</v>
      </c>
      <c r="B37" s="14" t="s">
        <v>12</v>
      </c>
      <c r="C37" s="3" t="s">
        <v>10</v>
      </c>
      <c r="D37" s="15">
        <v>1</v>
      </c>
      <c r="E37" s="6">
        <v>300</v>
      </c>
      <c r="F37" s="7"/>
      <c r="G37" s="12">
        <f t="shared" si="0"/>
        <v>0</v>
      </c>
      <c r="H37" s="8"/>
      <c r="I37" s="3">
        <f t="shared" si="1"/>
        <v>0</v>
      </c>
    </row>
    <row r="38" spans="1:9" ht="21" customHeight="1" x14ac:dyDescent="0.25">
      <c r="A38" s="20" t="s">
        <v>7</v>
      </c>
      <c r="B38" s="21"/>
      <c r="C38" s="21"/>
      <c r="D38" s="21"/>
      <c r="E38" s="21"/>
      <c r="F38" s="21"/>
      <c r="G38" s="21"/>
      <c r="H38" s="22"/>
      <c r="I38" s="11">
        <f>SUM(G3:G37)</f>
        <v>0</v>
      </c>
    </row>
    <row r="39" spans="1:9" ht="24" customHeight="1" x14ac:dyDescent="0.25">
      <c r="A39" s="17" t="s">
        <v>4</v>
      </c>
      <c r="B39" s="18"/>
      <c r="C39" s="18"/>
      <c r="D39" s="18"/>
      <c r="E39" s="18"/>
      <c r="F39" s="18"/>
      <c r="G39" s="18"/>
      <c r="H39" s="19"/>
      <c r="I39" s="10">
        <f>+SUM(I3:I37)</f>
        <v>0</v>
      </c>
    </row>
    <row r="41" spans="1:9" x14ac:dyDescent="0.25">
      <c r="B41" s="1" t="s">
        <v>45</v>
      </c>
    </row>
    <row r="43" spans="1:9" x14ac:dyDescent="0.25">
      <c r="B43" s="1" t="s">
        <v>8</v>
      </c>
    </row>
    <row r="44" spans="1:9" x14ac:dyDescent="0.25">
      <c r="B44" s="1" t="s">
        <v>9</v>
      </c>
    </row>
    <row r="46" spans="1:9" ht="45" x14ac:dyDescent="0.25">
      <c r="B46" s="1" t="s">
        <v>47</v>
      </c>
    </row>
  </sheetData>
  <mergeCells count="2">
    <mergeCell ref="A39:H39"/>
    <mergeCell ref="A38:H38"/>
  </mergeCells>
  <pageMargins left="0.7" right="0.7" top="0.75" bottom="0.75" header="0.3" footer="0.3"/>
  <pageSetup paperSize="9" scale="56" orientation="landscape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Delovni listi</vt:lpstr>
      </vt:variant>
      <vt:variant>
        <vt:i4>1</vt:i4>
      </vt:variant>
      <vt:variant>
        <vt:lpstr>Imenovani obsegi</vt:lpstr>
      </vt:variant>
      <vt:variant>
        <vt:i4>1</vt:i4>
      </vt:variant>
    </vt:vector>
  </HeadingPairs>
  <TitlesOfParts>
    <vt:vector size="2" baseType="lpstr">
      <vt:lpstr>Predračun</vt:lpstr>
      <vt:lpstr>Predračun!Področje_tiskanja</vt:lpstr>
    </vt:vector>
  </TitlesOfParts>
  <Company>Ministrstvo za javno upravo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Predračun</dc:title>
  <dc:creator>Polona Murko</dc:creator>
  <cp:lastModifiedBy>Bartelj, Milena</cp:lastModifiedBy>
  <cp:lastPrinted>2025-01-13T12:28:04Z</cp:lastPrinted>
  <dcterms:created xsi:type="dcterms:W3CDTF">2016-09-16T10:35:18Z</dcterms:created>
  <dcterms:modified xsi:type="dcterms:W3CDTF">2025-05-16T09:26:23Z</dcterms:modified>
</cp:coreProperties>
</file>